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1\CUENTA PUBLICA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<sst xmlns="http://schemas.openxmlformats.org/spreadsheetml/2006/main" count="892" uniqueCount="628">
  <si>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</si>
  <si>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</si>
  <si>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</si>
  <si>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</si>
  <si>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</si>
  <si>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</si>
  <si>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</si>
  <si>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</si>
  <si>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</si>
  <si>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</si>
  <si>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</si>
  <si>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</si>
  <si>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</si>
  <si>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</si>
  <si>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</si>
  <si>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</si>
  <si>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</si>
  <si>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</si>
  <si>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</si>
  <si>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</si>
  <si>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</si>
  <si>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</si>
  <si>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</si>
  <si>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</si>
  <si>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</si>
  <si>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</si>
  <si>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</si>
  <si>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</si>
  <si>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</si>
  <si>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</si>
  <si>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</si>
  <si>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</si>
  <si>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</si>
  <si>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</si>
  <si>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</si>
  <si>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</si>
  <si>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</si>
  <si>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</si>
  <si>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</si>
  <si>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</si>
  <si>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</si>
  <si>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</si>
  <si>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</si>
  <si>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</si>
  <si>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</si>
  <si>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</si>
  <si>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</si>
  <si>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</si>
  <si>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</si>
  <si>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</si>
  <si>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</si>
  <si>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</si>
  <si>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</si>
  <si>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</si>
  <si>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</si>
  <si>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</si>
  <si>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</si>
  <si>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</si>
  <si>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</si>
  <si>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</si>
  <si>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</si>
  <si>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</si>
  <si>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</si>
  <si>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</si>
  <si>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</si>
  <si>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</si>
  <si>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</si>
  <si>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</si>
  <si>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</si>
  <si>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</si>
  <si>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</si>
  <si>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</si>
  <si>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</si>
  <si>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</si>
  <si>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</si>
  <si>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</si>
  <si>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</si>
  <si>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</si>
  <si>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</si>
  <si>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</si>
  <si>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</si>
  <si>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</si>
  <si>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</si>
  <si>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</si>
  <si>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</si>
  <si>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</si>
  <si>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</si>
  <si>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</si>
  <si>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</si>
  <si>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</si>
  <si>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</si>
  <si>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</si>
  <si>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</si>
  <si>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</si>
  <si>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</si>
  <si>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</si>
  <si>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</si>
  <si>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</si>
  <si>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</si>
  <si>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</si>
  <si>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</si>
  <si>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</si>
  <si>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</si>
  <si>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</si>
  <si>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</si>
  <si>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</si>
  <si>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</si>
  <si>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</si>
  <si>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</si>
  <si>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</si>
  <si>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</si>
  <si>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</si>
  <si>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</si>
  <si>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</si>
  <si>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</si>
  <si>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</si>
  <si>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</si>
  <si>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</si>
  <si>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</si>
  <si>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</si>
  <si>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</si>
  <si>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</si>
  <si>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</si>
  <si>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</si>
  <si>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</si>
  <si>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</si>
  <si>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</si>
  <si>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</si>
  <si>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</si>
  <si>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</si>
  <si>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</si>
  <si>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</si>
  <si>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</si>
  <si>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</si>
  <si>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</si>
  <si>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</si>
  <si>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</si>
  <si>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</si>
  <si>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</si>
  <si>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</si>
  <si>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</si>
  <si>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</si>
  <si>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</si>
  <si>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</si>
  <si>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</si>
  <si>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</si>
  <si>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</si>
  <si>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</si>
  <si>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</si>
  <si>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</si>
  <si>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</si>
  <si>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</si>
  <si>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</si>
  <si>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</si>
  <si>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</si>
  <si>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</si>
  <si>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</si>
  <si>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</si>
  <si>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</si>
  <si>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</si>
  <si>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</si>
  <si>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</si>
  <si>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</si>
  <si>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</si>
  <si>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</si>
  <si>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</si>
  <si>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</si>
  <si>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</si>
  <si>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</si>
  <si>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</si>
  <si>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</si>
  <si>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</si>
  <si>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</si>
  <si>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</si>
  <si>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</si>
  <si>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</si>
  <si>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</si>
  <si>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</si>
  <si>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</si>
  <si>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</si>
  <si>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</si>
  <si>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</si>
  <si>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</si>
  <si>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</si>
  <si>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</si>
  <si>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</si>
  <si>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</si>
  <si>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</si>
  <si>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</si>
  <si>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</si>
  <si>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</si>
  <si>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</si>
  <si>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</si>
  <si>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</si>
  <si>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</si>
  <si>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</si>
  <si>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</si>
  <si>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</si>
  <si>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</si>
  <si>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</si>
  <si>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</si>
  <si>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</si>
  <si>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</si>
  <si>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</si>
  <si>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</si>
  <si>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</si>
  <si>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</si>
  <si>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</si>
  <si>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</si>
  <si>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</si>
  <si>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</si>
  <si>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</si>
  <si>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</si>
  <si>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</si>
  <si>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</si>
  <si>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</si>
  <si>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</si>
  <si>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</si>
  <si>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</si>
  <si>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</si>
  <si>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</si>
  <si>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</si>
  <si>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</si>
  <si>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</si>
  <si>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</si>
  <si>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</si>
  <si>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</si>
  <si>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</si>
  <si>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</si>
  <si>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</si>
  <si>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</si>
  <si>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</si>
  <si>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</si>
  <si>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</si>
  <si>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</si>
  <si>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</si>
  <si>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</si>
  <si>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</si>
  <si>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</si>
  <si>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</si>
  <si>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</si>
  <si>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</si>
  <si>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</si>
  <si>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</si>
  <si>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</si>
  <si>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</si>
  <si>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</si>
  <si>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</si>
  <si>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</si>
  <si>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</si>
  <si>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</si>
  <si>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</si>
  <si>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</si>
  <si>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</si>
  <si>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</si>
  <si>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</si>
  <si>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</si>
  <si>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</si>
  <si>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</si>
  <si>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</si>
  <si>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</si>
  <si>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</si>
  <si>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</si>
  <si>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</si>
  <si>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</si>
  <si>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</si>
  <si>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</si>
  <si>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</si>
  <si>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</si>
  <si>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</si>
  <si>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</si>
  <si>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</si>
  <si>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</si>
  <si>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</si>
  <si>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</si>
  <si>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</si>
  <si>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</si>
  <si>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</si>
  <si>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</si>
  <si>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</si>
  <si>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</si>
  <si>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</si>
  <si>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</si>
  <si>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</si>
  <si>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</si>
  <si>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</si>
  <si>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</si>
  <si>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</si>
  <si>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</si>
  <si>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</si>
  <si>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</si>
  <si>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</si>
  <si>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</si>
  <si>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</si>
  <si>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</si>
  <si>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</si>
  <si>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</si>
  <si>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</si>
  <si>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</si>
  <si>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</si>
  <si>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</si>
  <si>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</si>
  <si>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</si>
  <si>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</si>
  <si>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</si>
  <si>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</si>
  <si>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</si>
  <si>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</si>
  <si>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</si>
  <si>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</si>
  <si>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</si>
  <si>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</si>
  <si>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</si>
  <si>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</si>
  <si>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</si>
  <si>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</si>
  <si>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</si>
  <si>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</si>
  <si>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</si>
  <si>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</si>
  <si>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</si>
  <si>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</si>
  <si>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</si>
  <si>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</si>
  <si>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</si>
  <si>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</si>
  <si>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</si>
  <si>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</si>
  <si>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</si>
  <si>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</si>
  <si>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</si>
  <si>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</si>
  <si>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</si>
  <si>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</si>
  <si>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</si>
  <si>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</si>
  <si>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</si>
  <si>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</si>
  <si>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</si>
  <si>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</si>
  <si>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</si>
  <si>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</si>
  <si>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</si>
  <si>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</si>
  <si>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</si>
  <si>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</si>
  <si>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</si>
  <si>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</si>
  <si>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</si>
  <si>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</si>
  <si>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</si>
  <si>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</si>
  <si>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</si>
  <si>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</si>
  <si>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</si>
  <si>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</si>
  <si>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</si>
  <si>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</si>
  <si>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</si>
  <si>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</si>
  <si>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</si>
  <si>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</si>
  <si>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</si>
  <si>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</si>
  <si>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</si>
  <si>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</si>
  <si>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</si>
  <si>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</si>
  <si>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</si>
  <si>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</si>
  <si>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</si>
  <si>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</si>
  <si>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</si>
  <si>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</si>
  <si>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</si>
  <si>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</si>
  <si>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</si>
  <si>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</si>
  <si>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</si>
  <si>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</si>
  <si>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</si>
  <si>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</si>
  <si>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</si>
  <si>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</si>
  <si>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</si>
  <si>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</si>
  <si>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</si>
  <si>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</si>
  <si>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</si>
  <si>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</si>
  <si>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</si>
  <si>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</si>
  <si>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</si>
  <si>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</si>
  <si>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</si>
  <si>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</si>
  <si>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</si>
  <si>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</si>
  <si>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</si>
  <si>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</si>
  <si>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</si>
  <si>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</si>
  <si>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</si>
  <si>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</si>
  <si>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</si>
  <si>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</si>
  <si>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</si>
  <si>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</si>
  <si>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</si>
  <si>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</si>
  <si>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</si>
  <si>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</si>
  <si>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</si>
  <si>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</si>
  <si>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</si>
  <si>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</si>
  <si>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</si>
  <si>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</si>
  <si>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</si>
  <si>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</si>
  <si>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</si>
  <si>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</si>
  <si>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</si>
  <si>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</si>
  <si>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</si>
  <si>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</si>
  <si>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</si>
  <si>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</si>
  <si>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</si>
  <si>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</si>
  <si>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</si>
  <si>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</si>
  <si>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</si>
  <si>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</si>
  <si>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</si>
  <si>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</si>
  <si>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</si>
  <si>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</si>
  <si>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</si>
  <si>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</si>
  <si>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</si>
  <si>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</si>
  <si>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</si>
  <si>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</si>
  <si>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</si>
  <si>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</si>
  <si>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</si>
  <si>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</si>
  <si>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</si>
  <si>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</si>
  <si>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</si>
  <si>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</si>
  <si>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</si>
  <si>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</si>
  <si>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</si>
  <si>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</si>
  <si>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</si>
  <si>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</si>
  <si>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</si>
  <si>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</si>
  <si>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</si>
  <si>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</si>
  <si>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</si>
  <si>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</si>
  <si>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</si>
  <si>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</si>
  <si>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</si>
  <si>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</si>
  <si>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</si>
  <si>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</si>
  <si>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</si>
  <si>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</si>
  <si>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</si>
  <si>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</si>
  <si>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</si>
  <si>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</si>
  <si>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</si>
  <si>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</si>
  <si>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</si>
  <si>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</si>
  <si>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</si>
  <si>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</si>
  <si>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</si>
  <si>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</si>
  <si>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</si>
  <si>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</si>
  <si>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</si>
  <si>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</si>
  <si>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</si>
  <si>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</si>
  <si>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</si>
  <si>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</si>
  <si>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</si>
  <si>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</si>
  <si>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</si>
  <si>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</si>
  <si>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</si>
  <si>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</si>
  <si>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</si>
  <si>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</si>
  <si>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</si>
  <si>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</si>
  <si>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</si>
  <si>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</si>
  <si>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</si>
  <si>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</si>
  <si>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</si>
  <si>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</si>
  <si>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</si>
  <si>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</si>
  <si>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</si>
  <si>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</si>
  <si>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</si>
  <si>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</si>
  <si>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</si>
  <si>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</si>
  <si>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</si>
  <si>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</si>
  <si>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</si>
  <si>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</si>
  <si>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</si>
  <si>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</si>
  <si>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</si>
  <si>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</si>
  <si>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</si>
  <si>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</si>
  <si>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</si>
  <si>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</si>
  <si>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</si>
  <si>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</si>
  <si>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</si>
  <si>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</si>
  <si>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</si>
  <si>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</si>
  <si>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</si>
  <si>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</si>
  <si>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</si>
  <si>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</si>
  <si>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</si>
  <si>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</si>
  <si>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</si>
  <si>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</si>
  <si>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</si>
  <si>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</si>
  <si>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</si>
  <si>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</si>
  <si>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</si>
  <si>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</si>
  <si>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</si>
  <si>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</si>
  <si>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</si>
  <si>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</si>
  <si>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</si>
  <si>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</si>
  <si>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</si>
  <si>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</si>
  <si>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</si>
  <si>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</si>
  <si>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</si>
  <si>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</si>
  <si>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</si>
  <si>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</si>
  <si>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</si>
  <si>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</si>
  <si>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</si>
  <si>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</si>
  <si>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</si>
  <si>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</si>
  <si>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</si>
  <si>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</si>
  <si>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</si>
  <si>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</si>
  <si>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</si>
  <si>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</si>
  <si>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</si>
  <si>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</si>
  <si>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</si>
  <si>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</si>
  <si>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</si>
  <si>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</si>
  <si>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</si>
  <si>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</si>
  <si>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</si>
  <si>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</si>
  <si>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</si>
  <si>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</si>
  <si>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</si>
  <si>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</si>
  <si>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</si>
  <si>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</si>
  <si>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</si>
  <si>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</si>
  <si>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</si>
  <si>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</si>
  <si>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</si>
  <si>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</si>
  <si>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</si>
  <si>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</si>
  <si>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</si>
  <si>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</si>
  <si>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</si>
  <si>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</si>
  <si>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</si>
  <si>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</si>
  <si>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</si>
  <si>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</si>
  <si>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</si>
  <si>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</si>
  <si>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</si>
  <si>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</si>
  <si>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</si>
  <si>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</si>
  <si>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</si>
  <si>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</si>
  <si>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</si>
  <si>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</si>
  <si>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</si>
  <si>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</si>
  <si>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</si>
  <si>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</si>
  <si>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</si>
  <si>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</si>
  <si>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</si>
  <si>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</si>
  <si>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</si>
  <si>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</si>
  <si>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INSTITUTO MUNICIPAL DE CULTURA DE ACAMBARO GUANAJUATO</t>
  </si>
  <si>
    <t>CORRESPONDIENTE 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</si>
</sst>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2237477</xdr:colOff>
      <xdr:row>151</xdr:row>
      <xdr:rowOff>71887</xdr:rowOff>
    </xdr:from>
    <xdr:to>
      <xdr:col>5</xdr:col>
      <xdr:colOff>81940</xdr:colOff>
      <xdr:row>154</xdr:row>
      <xdr:rowOff>28551</xdr:rowOff>
    </xdr:to>
    <xdr:pic>
      <xdr:nvPicPr>
        <xdr:cNvPr id="17" name="Imagen 16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2902430" y="22078231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235</xdr:row>
      <xdr:rowOff>19050</xdr:rowOff>
    </xdr:from>
    <xdr:to>
      <xdr:col>3</xdr:col>
      <xdr:colOff>513080</xdr:colOff>
      <xdr:row>237</xdr:row>
      <xdr:rowOff>121285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1371600" y="35880675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57</xdr:row>
      <xdr:rowOff>95250</xdr:rowOff>
    </xdr:from>
    <xdr:to>
      <xdr:col>4</xdr:col>
      <xdr:colOff>732155</xdr:colOff>
      <xdr:row>60</xdr:row>
      <xdr:rowOff>54610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857250" y="8524875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84</xdr:row>
      <xdr:rowOff>47625</xdr:rowOff>
    </xdr:from>
    <xdr:to>
      <xdr:col>4</xdr:col>
      <xdr:colOff>360680</xdr:colOff>
      <xdr:row>87</xdr:row>
      <xdr:rowOff>6985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981075" y="12334875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44</xdr:row>
      <xdr:rowOff>114300</xdr:rowOff>
    </xdr:from>
    <xdr:to>
      <xdr:col>2</xdr:col>
      <xdr:colOff>1095375</xdr:colOff>
      <xdr:row>47</xdr:row>
      <xdr:rowOff>76200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104775" y="6743700"/>
          <a:ext cx="5419725" cy="3905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53</xdr:row>
      <xdr:rowOff>123825</xdr:rowOff>
    </xdr:from>
    <xdr:to>
      <xdr:col>3</xdr:col>
      <xdr:colOff>9525</xdr:colOff>
      <xdr:row>57</xdr:row>
      <xdr:rowOff>9524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152401" y="7981950"/>
          <a:ext cx="5429249" cy="4571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2809875</xdr:colOff>
      <xdr:row>67</xdr:row>
      <xdr:rowOff>123825</xdr:rowOff>
    </xdr:from>
    <xdr:to>
      <xdr:col>5</xdr:col>
      <xdr:colOff>303530</xdr:colOff>
      <xdr:row>70</xdr:row>
      <xdr:rowOff>83185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3476625" y="9982200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17" activePane="bottomLeft" state="frozen"/>
      <selection activeCell="A14" sqref="A14:B14"/>
      <selection pane="bottomLeft" activeCell="B45" sqref="B4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topLeftCell="A19" workbookViewId="0">
      <selection activeCell="B40" sqref="B40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470668.57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470668.57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9" workbookViewId="0">
      <selection activeCell="B57" sqref="B57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1136200.75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1136200.75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37" workbookViewId="0">
      <selection activeCell="B66" sqref="B66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1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133" zoomScale="106" zoomScaleNormal="106" workbookViewId="0">
      <selection activeCell="B153" sqref="B153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1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162720.01999999999</v>
      </c>
      <c r="D15" s="26">
        <v>162720.01999999999</v>
      </c>
      <c r="E15" s="26">
        <v>171900.02</v>
      </c>
      <c r="F15" s="26">
        <v>157696.01999999999</v>
      </c>
      <c r="G15" s="26">
        <v>139834.01999999999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6007.52</v>
      </c>
      <c r="D20" s="26">
        <v>6007.52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7500</v>
      </c>
      <c r="D21" s="26">
        <v>7500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469</v>
      </c>
      <c r="D23" s="26">
        <v>469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7000</v>
      </c>
      <c r="D25" s="26">
        <v>7000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784347.08000000007</v>
      </c>
      <c r="D62" s="26">
        <f t="shared" ref="D62:E62" si="0">SUM(D63:D70)</f>
        <v>0</v>
      </c>
      <c r="E62" s="26">
        <f t="shared" si="0"/>
        <v>-52126.080000000002</v>
      </c>
    </row>
    <row r="63" spans="1:9" x14ac:dyDescent="0.2">
      <c r="A63" s="24">
        <v>1241</v>
      </c>
      <c r="B63" s="22" t="s">
        <v>240</v>
      </c>
      <c r="C63" s="26">
        <v>296608.46999999997</v>
      </c>
      <c r="D63" s="26">
        <v>0</v>
      </c>
      <c r="E63" s="26">
        <v>24993.59</v>
      </c>
    </row>
    <row r="64" spans="1:9" x14ac:dyDescent="0.2">
      <c r="A64" s="24">
        <v>1242</v>
      </c>
      <c r="B64" s="22" t="s">
        <v>241</v>
      </c>
      <c r="C64" s="26">
        <v>247582.57</v>
      </c>
      <c r="D64" s="26">
        <v>0</v>
      </c>
      <c r="E64" s="26">
        <v>19497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149600</v>
      </c>
      <c r="D66" s="26">
        <v>0</v>
      </c>
      <c r="E66" s="26">
        <v>-96616.67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35484.910000000003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55071.13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19633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19633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585958.06999999995</v>
      </c>
      <c r="D110" s="26">
        <f>SUM(D111:D119)</f>
        <v>585958.06999999995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24967.84</v>
      </c>
      <c r="D112" s="26">
        <f t="shared" ref="D112:D119" si="1">C112</f>
        <v>24967.84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515868.03</v>
      </c>
      <c r="D117" s="26">
        <f t="shared" si="1"/>
        <v>515868.03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45122.2</v>
      </c>
      <c r="D119" s="26">
        <f t="shared" si="1"/>
        <v>45122.2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211" zoomScaleNormal="100" workbookViewId="0">
      <selection activeCell="B228" sqref="B228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1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470668.57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470668.57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470668.57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1136200.75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856384.87</v>
      </c>
      <c r="D100" s="59">
        <f>C100/$C$99</f>
        <v>0.75372672478873126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637543.61</v>
      </c>
      <c r="D101" s="59">
        <f t="shared" ref="D101:D164" si="0">C101/$C$99</f>
        <v>0.56111880756987709</v>
      </c>
      <c r="E101" s="58"/>
    </row>
    <row r="102" spans="1:5" x14ac:dyDescent="0.2">
      <c r="A102" s="56">
        <v>5111</v>
      </c>
      <c r="B102" s="53" t="s">
        <v>364</v>
      </c>
      <c r="C102" s="57">
        <v>329433.84000000003</v>
      </c>
      <c r="D102" s="59">
        <f t="shared" si="0"/>
        <v>0.28994333967830949</v>
      </c>
      <c r="E102" s="58"/>
    </row>
    <row r="103" spans="1:5" x14ac:dyDescent="0.2">
      <c r="A103" s="56">
        <v>5112</v>
      </c>
      <c r="B103" s="53" t="s">
        <v>365</v>
      </c>
      <c r="C103" s="57">
        <v>277277.38</v>
      </c>
      <c r="D103" s="59">
        <f t="shared" si="0"/>
        <v>0.24403907496100491</v>
      </c>
      <c r="E103" s="58"/>
    </row>
    <row r="104" spans="1:5" x14ac:dyDescent="0.2">
      <c r="A104" s="56">
        <v>5113</v>
      </c>
      <c r="B104" s="53" t="s">
        <v>366</v>
      </c>
      <c r="C104" s="57">
        <v>30832.39</v>
      </c>
      <c r="D104" s="59">
        <f t="shared" si="0"/>
        <v>2.7136392930562667E-2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0</v>
      </c>
      <c r="D106" s="59">
        <f t="shared" si="0"/>
        <v>0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19652.400000000001</v>
      </c>
      <c r="D108" s="59">
        <f t="shared" si="0"/>
        <v>1.7296591293395995E-2</v>
      </c>
      <c r="E108" s="58"/>
    </row>
    <row r="109" spans="1:5" x14ac:dyDescent="0.2">
      <c r="A109" s="56">
        <v>5121</v>
      </c>
      <c r="B109" s="53" t="s">
        <v>371</v>
      </c>
      <c r="C109" s="57">
        <v>7346.7</v>
      </c>
      <c r="D109" s="59">
        <f t="shared" si="0"/>
        <v>6.4660228397138446E-3</v>
      </c>
      <c r="E109" s="58"/>
    </row>
    <row r="110" spans="1:5" x14ac:dyDescent="0.2">
      <c r="A110" s="56">
        <v>5122</v>
      </c>
      <c r="B110" s="53" t="s">
        <v>372</v>
      </c>
      <c r="C110" s="57">
        <v>0</v>
      </c>
      <c r="D110" s="59">
        <f t="shared" si="0"/>
        <v>0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10178.61</v>
      </c>
      <c r="D112" s="59">
        <f t="shared" si="0"/>
        <v>8.9584609057862356E-3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>
        <f t="shared" si="0"/>
        <v>0</v>
      </c>
      <c r="E113" s="58"/>
    </row>
    <row r="114" spans="1:5" x14ac:dyDescent="0.2">
      <c r="A114" s="56">
        <v>5126</v>
      </c>
      <c r="B114" s="53" t="s">
        <v>376</v>
      </c>
      <c r="C114" s="57">
        <v>2127.09</v>
      </c>
      <c r="D114" s="59">
        <f t="shared" si="0"/>
        <v>1.8721075478959155E-3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0</v>
      </c>
      <c r="D117" s="59">
        <f t="shared" si="0"/>
        <v>0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199188.86000000002</v>
      </c>
      <c r="D118" s="59">
        <f t="shared" si="0"/>
        <v>0.17531132592545817</v>
      </c>
      <c r="E118" s="58"/>
    </row>
    <row r="119" spans="1:5" x14ac:dyDescent="0.2">
      <c r="A119" s="56">
        <v>5131</v>
      </c>
      <c r="B119" s="53" t="s">
        <v>381</v>
      </c>
      <c r="C119" s="57">
        <v>21381</v>
      </c>
      <c r="D119" s="59">
        <f t="shared" si="0"/>
        <v>1.8817977368876054E-2</v>
      </c>
      <c r="E119" s="58"/>
    </row>
    <row r="120" spans="1:5" x14ac:dyDescent="0.2">
      <c r="A120" s="56">
        <v>5132</v>
      </c>
      <c r="B120" s="53" t="s">
        <v>382</v>
      </c>
      <c r="C120" s="57">
        <v>0</v>
      </c>
      <c r="D120" s="59">
        <f t="shared" si="0"/>
        <v>0</v>
      </c>
      <c r="E120" s="58"/>
    </row>
    <row r="121" spans="1:5" x14ac:dyDescent="0.2">
      <c r="A121" s="56">
        <v>5133</v>
      </c>
      <c r="B121" s="53" t="s">
        <v>383</v>
      </c>
      <c r="C121" s="57">
        <v>0</v>
      </c>
      <c r="D121" s="59">
        <f t="shared" si="0"/>
        <v>0</v>
      </c>
      <c r="E121" s="58"/>
    </row>
    <row r="122" spans="1:5" x14ac:dyDescent="0.2">
      <c r="A122" s="56">
        <v>5134</v>
      </c>
      <c r="B122" s="53" t="s">
        <v>384</v>
      </c>
      <c r="C122" s="57">
        <v>2305.5</v>
      </c>
      <c r="D122" s="59">
        <f t="shared" si="0"/>
        <v>2.029130855616844E-3</v>
      </c>
      <c r="E122" s="58"/>
    </row>
    <row r="123" spans="1:5" x14ac:dyDescent="0.2">
      <c r="A123" s="56">
        <v>5135</v>
      </c>
      <c r="B123" s="53" t="s">
        <v>385</v>
      </c>
      <c r="C123" s="57">
        <v>115444.71</v>
      </c>
      <c r="D123" s="59">
        <f t="shared" si="0"/>
        <v>0.10160590899099478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2070.08</v>
      </c>
      <c r="D125" s="59">
        <f t="shared" si="0"/>
        <v>1.8219315556691896E-3</v>
      </c>
      <c r="E125" s="58"/>
    </row>
    <row r="126" spans="1:5" x14ac:dyDescent="0.2">
      <c r="A126" s="56">
        <v>5138</v>
      </c>
      <c r="B126" s="53" t="s">
        <v>388</v>
      </c>
      <c r="C126" s="57">
        <v>42739.57</v>
      </c>
      <c r="D126" s="59">
        <f t="shared" si="0"/>
        <v>3.7616213508044241E-2</v>
      </c>
      <c r="E126" s="58"/>
    </row>
    <row r="127" spans="1:5" x14ac:dyDescent="0.2">
      <c r="A127" s="56">
        <v>5139</v>
      </c>
      <c r="B127" s="53" t="s">
        <v>389</v>
      </c>
      <c r="C127" s="57">
        <v>15248</v>
      </c>
      <c r="D127" s="59">
        <f t="shared" si="0"/>
        <v>1.3420163646257054E-2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279815.88</v>
      </c>
      <c r="D128" s="59">
        <f t="shared" si="0"/>
        <v>0.24627327521126879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279815.88</v>
      </c>
      <c r="D138" s="59">
        <f t="shared" si="0"/>
        <v>0.24627327521126879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279815.88</v>
      </c>
      <c r="D141" s="59">
        <f t="shared" si="0"/>
        <v>0.24627327521126879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1" workbookViewId="0">
      <selection activeCell="B38" sqref="B38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1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-665532.18000000005</v>
      </c>
    </row>
    <row r="15" spans="1:5" x14ac:dyDescent="0.2">
      <c r="A15" s="35">
        <v>3220</v>
      </c>
      <c r="B15" s="31" t="s">
        <v>474</v>
      </c>
      <c r="C15" s="36">
        <v>1769942.31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7" workbookViewId="0">
      <selection activeCell="B96" sqref="B96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1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754817.66</v>
      </c>
      <c r="D10" s="36">
        <v>1434901.02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754817.66</v>
      </c>
      <c r="D15" s="36">
        <f>SUM(D8:D14)</f>
        <v>1434901.02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784347.08000000007</v>
      </c>
    </row>
    <row r="29" spans="1:5" x14ac:dyDescent="0.2">
      <c r="A29" s="35">
        <v>1241</v>
      </c>
      <c r="B29" s="31" t="s">
        <v>240</v>
      </c>
      <c r="C29" s="36">
        <v>296608.46999999997</v>
      </c>
    </row>
    <row r="30" spans="1:5" x14ac:dyDescent="0.2">
      <c r="A30" s="35">
        <v>1242</v>
      </c>
      <c r="B30" s="31" t="s">
        <v>241</v>
      </c>
      <c r="C30" s="36">
        <v>247582.57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149600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35484.910000000003</v>
      </c>
    </row>
    <row r="35" spans="1:5" x14ac:dyDescent="0.2">
      <c r="A35" s="35">
        <v>1247</v>
      </c>
      <c r="B35" s="31" t="s">
        <v>246</v>
      </c>
      <c r="C35" s="36">
        <v>55071.13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19633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19633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44480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44480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44480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2021-05-21T15:34:36Z</cp:lastPrinted>
  <dcterms:created xsi:type="dcterms:W3CDTF">2012-12-11T20:36:24Z</dcterms:created>
  <dcterms:modified xsi:type="dcterms:W3CDTF">2021-05-21T15:34:42Z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